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firstSheet="16" activeTab="23"/>
  </bookViews>
  <sheets>
    <sheet name="15.1.2008" sheetId="1" r:id="rId1"/>
    <sheet name="31.1.2008" sheetId="2" r:id="rId2"/>
    <sheet name="15.2.2008" sheetId="3" r:id="rId3"/>
    <sheet name="29.2.2008" sheetId="4" r:id="rId4"/>
    <sheet name="15.3.2008" sheetId="5" r:id="rId5"/>
    <sheet name="31.3.2008" sheetId="6" r:id="rId6"/>
    <sheet name="15.4.2008" sheetId="7" r:id="rId7"/>
    <sheet name="30.4.2008" sheetId="8" r:id="rId8"/>
    <sheet name="15.5.2008" sheetId="9" r:id="rId9"/>
    <sheet name="31.5.2008" sheetId="10" r:id="rId10"/>
    <sheet name="15.6.2008" sheetId="11" r:id="rId11"/>
    <sheet name="30.6.2008" sheetId="12" r:id="rId12"/>
    <sheet name="15.7.2008" sheetId="13" r:id="rId13"/>
    <sheet name="31.7.2008" sheetId="14" r:id="rId14"/>
    <sheet name="15.8.2008" sheetId="15" r:id="rId15"/>
    <sheet name="31.8.2008" sheetId="16" r:id="rId16"/>
    <sheet name="15.9.2008" sheetId="17" r:id="rId17"/>
    <sheet name="30.9.2008" sheetId="18" r:id="rId18"/>
    <sheet name="15.10.2008" sheetId="19" r:id="rId19"/>
    <sheet name="31.10.2008" sheetId="20" r:id="rId20"/>
    <sheet name="15.11.2008" sheetId="21" r:id="rId21"/>
    <sheet name="30.11.2008" sheetId="22" r:id="rId22"/>
    <sheet name="15.12.2008" sheetId="23" r:id="rId23"/>
    <sheet name="List1" sheetId="24" r:id="rId24"/>
  </sheets>
  <definedNames/>
  <calcPr fullCalcOnLoad="1"/>
</workbook>
</file>

<file path=xl/sharedStrings.xml><?xml version="1.0" encoding="utf-8"?>
<sst xmlns="http://schemas.openxmlformats.org/spreadsheetml/2006/main" count="1560" uniqueCount="95">
  <si>
    <t xml:space="preserve">Informační povinnost dle § 88 zákona č. 189/2004 Sb., </t>
  </si>
  <si>
    <t xml:space="preserve"> o kolektivním investování </t>
  </si>
  <si>
    <t>Informace ke dni</t>
  </si>
  <si>
    <t>Název investiční společnosti</t>
  </si>
  <si>
    <t xml:space="preserve">REICO investiční společnost České spořitelny, a. s.  </t>
  </si>
  <si>
    <t>IČ IS</t>
  </si>
  <si>
    <t>Zkrácený název fondu</t>
  </si>
  <si>
    <t>ČS nemovitostní fond</t>
  </si>
  <si>
    <t>Právní typ</t>
  </si>
  <si>
    <t>OPF</t>
  </si>
  <si>
    <t>IČ fondu</t>
  </si>
  <si>
    <t>Měna:</t>
  </si>
  <si>
    <t>CZK</t>
  </si>
  <si>
    <t xml:space="preserve">ISIN/SIN </t>
  </si>
  <si>
    <t>CZ0008472545</t>
  </si>
  <si>
    <t>Jmenovitá hodnota PL, Kč:</t>
  </si>
  <si>
    <t>Dvoutýdenní údaje fondu kolektivního investování dle § 88 odst. 1 písm. a) zákona o kolektivním investování:</t>
  </si>
  <si>
    <t>Druh fondu</t>
  </si>
  <si>
    <t>speciální</t>
  </si>
  <si>
    <t>Typ fondu</t>
  </si>
  <si>
    <t>nemovitostí</t>
  </si>
  <si>
    <t>Hodnota jednoho podílového listu, Kč</t>
  </si>
  <si>
    <t>Hodnota výnosu vyplacená investorům od posledního hlášení, Kč</t>
  </si>
  <si>
    <t xml:space="preserve">- - - </t>
  </si>
  <si>
    <t>Hodnota vlastního kapitálu fondu, tis. Kč</t>
  </si>
  <si>
    <t>Měsíční údaje fondu kolektivního investování dle § 88 odst. 1 písm. c) zákona o kolektivním investování: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</si>
  <si>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</si>
  <si>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</si>
  <si>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</si>
  <si>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</si>
  <si>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</si>
  <si>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</si>
  <si>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</si>
  <si>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</si>
  <si>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</si>
  <si>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</si>
  <si>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</si>
  <si>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</si>
  <si>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</si>
  <si>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</si>
  <si>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</si>
  <si>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</si>
  <si>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</si>
  <si>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</si>
  <si>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</si>
  <si>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</si>
  <si>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</si>
  <si>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</si>
  <si>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</si>
  <si>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</si>
  <si>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</si>
  <si>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</si>
  <si>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</si>
  <si>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</si>
  <si>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</si>
  <si>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Měsíční údaje otevřeného podílového fondu dle § 88 odst. 1 písm b) zákona o kolektivním investování:</t>
  </si>
  <si>
    <t>Počet podílových listů vydaných otevřeným podílovým fondem, ks</t>
  </si>
  <si>
    <t>za období: 1. - 31.12.2007</t>
  </si>
  <si>
    <t>Částka inkasovaná do majetku otevřeného podílového fondu za vydané podílové listy, tis. Kč</t>
  </si>
  <si>
    <t>(v tis. Kč)</t>
  </si>
  <si>
    <t>Počet podílových listů odkoupených z otevřeného podílového fondu, ks</t>
  </si>
  <si>
    <t>Částka, kterou  otevřený podílový fond vyplatil                                    za odkoupené podílové listy, tis. Kč</t>
  </si>
  <si>
    <t>Uveřejněno dne</t>
  </si>
  <si>
    <t>11/2/2008</t>
  </si>
  <si>
    <t>za období: 1. - 31.1.2008</t>
  </si>
  <si>
    <t>1/4/2008</t>
  </si>
  <si>
    <t>za období: 1. - 29.2.2008</t>
  </si>
  <si>
    <t>za období: 1. - 31.3.2008</t>
  </si>
  <si>
    <t>9/4/2008</t>
  </si>
  <si>
    <t>22/4/2008</t>
  </si>
  <si>
    <t>za období: 1. - 30.4.2008</t>
  </si>
  <si>
    <t>10/5/2008</t>
  </si>
  <si>
    <t>22/5/2008</t>
  </si>
  <si>
    <t>za období: 1. - 31.5.2008</t>
  </si>
  <si>
    <t>13/6/2008</t>
  </si>
  <si>
    <t>za období: 1. - 30.6.2008</t>
  </si>
  <si>
    <t>8/7/2008</t>
  </si>
  <si>
    <t>21/7/2008</t>
  </si>
  <si>
    <t>za období: 1. - 31.7.2008</t>
  </si>
  <si>
    <t>19/8/2008</t>
  </si>
  <si>
    <t>25/8/2008</t>
  </si>
  <si>
    <t>za období: 1. - 31.8.2008</t>
  </si>
  <si>
    <t>10/9/2008</t>
  </si>
  <si>
    <t>2/10/2008</t>
  </si>
  <si>
    <t>za období: 1. - 30.9.2008</t>
  </si>
  <si>
    <t>8/10/2008</t>
  </si>
  <si>
    <t>3/11/2008</t>
  </si>
  <si>
    <t>18/11/2008</t>
  </si>
  <si>
    <t>za období: 1. - 31.10.2008</t>
  </si>
  <si>
    <t>1/12/2008</t>
  </si>
  <si>
    <t>za období: 1. - 30.11.2008</t>
  </si>
  <si>
    <t>18/12/2008</t>
  </si>
  <si>
    <t>29/12/2008</t>
  </si>
  <si>
    <t>za období: 1. - 31.12.2008</t>
  </si>
  <si>
    <t>27/1/2009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</si>
</sst>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"/>
    <numFmt numFmtId="165" formatCode="#,##0.0000"/>
    <numFmt numFmtId="166" formatCode="[$-F800]dddd\,\ mmmm\ dd\,\ yyyy"/>
    <numFmt numFmtId="167" formatCode="[$-405]d\.\ mmmm\ yyyy"/>
  </numFmts>
  <fonts count="13"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/>
      <protection hidden="1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 hidden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/>
      <protection/>
    </xf>
    <xf numFmtId="0" fontId="2" fillId="0" borderId="3" xfId="0" applyFont="1" applyFill="1" applyBorder="1" applyAlignment="1" applyProtection="1">
      <alignment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/>
      <protection hidden="1" locked="0"/>
    </xf>
    <xf numFmtId="3" fontId="2" fillId="0" borderId="1" xfId="0" applyNumberFormat="1" applyFont="1" applyFill="1" applyBorder="1" applyAlignment="1" applyProtection="1">
      <alignment horizontal="center"/>
      <protection hidden="1" locked="0"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5" fontId="6" fillId="0" borderId="1" xfId="0" applyNumberFormat="1" applyFont="1" applyFill="1" applyBorder="1" applyAlignment="1" applyProtection="1">
      <alignment horizontal="right" vertical="center" indent="1"/>
      <protection locked="0"/>
    </xf>
    <xf numFmtId="4" fontId="0" fillId="0" borderId="1" xfId="0" applyNumberFormat="1" applyFill="1" applyBorder="1" applyAlignment="1" applyProtection="1" quotePrefix="1">
      <alignment horizontal="right" vertical="center" indent="1"/>
      <protection locked="0"/>
    </xf>
    <xf numFmtId="3" fontId="0" fillId="0" borderId="1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5" xfId="0" applyFill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horizontal="center" vertical="top" wrapText="1"/>
      <protection/>
    </xf>
    <xf numFmtId="3" fontId="6" fillId="0" borderId="6" xfId="0" applyNumberFormat="1" applyFont="1" applyFill="1" applyBorder="1" applyAlignment="1" applyProtection="1">
      <alignment horizontal="right" vertical="center" indent="1" shrinkToFit="1"/>
      <protection locked="0"/>
    </xf>
    <xf numFmtId="10" fontId="6" fillId="0" borderId="6" xfId="19" applyNumberFormat="1" applyFont="1" applyFill="1" applyBorder="1" applyAlignment="1" applyProtection="1">
      <alignment horizontal="right" vertical="center" wrapText="1" indent="2"/>
      <protection locked="0"/>
    </xf>
    <xf numFmtId="3" fontId="6" fillId="0" borderId="1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2" fontId="11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3" fontId="6" fillId="0" borderId="1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justify"/>
      <protection/>
    </xf>
    <xf numFmtId="0" fontId="2" fillId="0" borderId="0" xfId="0" applyFont="1" applyFill="1" applyAlignment="1" applyProtection="1">
      <alignment shrinkToFit="1"/>
      <protection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horizontal="left" vertical="top" wrapText="1"/>
      <protection/>
    </xf>
    <xf numFmtId="0" fontId="5" fillId="0" borderId="4" xfId="0" applyFont="1" applyFill="1" applyBorder="1" applyAlignment="1" applyProtection="1">
      <alignment horizontal="left" vertical="top" wrapText="1"/>
      <protection/>
    </xf>
    <xf numFmtId="0" fontId="7" fillId="0" borderId="2" xfId="0" applyFont="1" applyFill="1" applyBorder="1" applyAlignment="1" applyProtection="1">
      <alignment horizontal="left" vertical="center" wrapText="1" indent="2"/>
      <protection/>
    </xf>
    <xf numFmtId="0" fontId="7" fillId="0" borderId="3" xfId="0" applyFont="1" applyFill="1" applyBorder="1" applyAlignment="1" applyProtection="1">
      <alignment horizontal="left" vertical="center" wrapText="1" indent="2"/>
      <protection/>
    </xf>
    <xf numFmtId="0" fontId="7" fillId="0" borderId="4" xfId="0" applyFont="1" applyFill="1" applyBorder="1" applyAlignment="1" applyProtection="1">
      <alignment horizontal="left" vertical="center" wrapText="1" indent="2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166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 vertical="top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9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2.710937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39462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1.0173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1232697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f>D6</f>
        <v>39462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1239318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384929</v>
      </c>
      <c r="G36" s="46">
        <f t="shared" si="0"/>
        <v>0.3105974414960486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318129</v>
      </c>
      <c r="G37" s="46">
        <f t="shared" si="0"/>
        <v>0.25669682841691965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0.053900613079129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98809</v>
      </c>
      <c r="G44" s="46">
        <f t="shared" si="0"/>
        <v>0.07972852810981523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745134</v>
      </c>
      <c r="G49" s="46">
        <f t="shared" si="0"/>
        <v>0.6012452009895766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f>8820+1626</f>
        <v>10446</v>
      </c>
      <c r="G61" s="46">
        <f t="shared" si="0"/>
        <v>0.008428829404559605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115041145</v>
      </c>
      <c r="G64" s="56" t="s">
        <v>57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f>116978729.5/1000</f>
        <v>116978.7295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532041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538.7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63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C31">
      <selection activeCell="A31" sqref="A1:IV16384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39599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1.02894321669296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1464295.21183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39599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1482283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518174</v>
      </c>
      <c r="G36" s="46">
        <f t="shared" si="0"/>
        <v>0.34957831938975215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451374</v>
      </c>
      <c r="G37" s="46">
        <f t="shared" si="0"/>
        <v>0.30451270101593286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0.045065618373819304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197722</v>
      </c>
      <c r="G44" s="46">
        <f t="shared" si="0"/>
        <v>0.13339018257647156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756149</v>
      </c>
      <c r="G49" s="46">
        <f t="shared" si="0"/>
        <v>0.5101245848464835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9800</v>
      </c>
      <c r="G61" s="46">
        <f t="shared" si="0"/>
        <v>0.006611423054841754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87639816</v>
      </c>
      <c r="G64" s="56" t="s">
        <v>73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90170.4657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2203678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2267.4911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74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43">
      <selection activeCell="B69" sqref="B69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39614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1.02820080290278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1506525.25868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39599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1482283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518174</v>
      </c>
      <c r="G36" s="46">
        <f t="shared" si="0"/>
        <v>0.34957831938975215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451374</v>
      </c>
      <c r="G37" s="46">
        <f t="shared" si="0"/>
        <v>0.30451270101593286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0.045065618373819304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197722</v>
      </c>
      <c r="G44" s="46">
        <f t="shared" si="0"/>
        <v>0.13339018257647156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756149</v>
      </c>
      <c r="G49" s="46">
        <f t="shared" si="0"/>
        <v>0.5101245848464835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9800</v>
      </c>
      <c r="G61" s="46">
        <f t="shared" si="0"/>
        <v>0.006611423054841754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87639816</v>
      </c>
      <c r="G64" s="56" t="s">
        <v>73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90170.4657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2203678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2267.4911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76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0">
      <selection activeCell="A10" sqref="A1:IV16384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39629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1.02866819495497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1543590.2658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39629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1560841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593079</v>
      </c>
      <c r="G36" s="46">
        <f t="shared" si="0"/>
        <v>0.37997400119550934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276986</v>
      </c>
      <c r="G37" s="46">
        <f t="shared" si="0"/>
        <v>0.17745945935556537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316093</v>
      </c>
      <c r="G39" s="46">
        <f t="shared" si="0"/>
        <v>0.20251454183994397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196326</v>
      </c>
      <c r="G44" s="46">
        <f t="shared" si="0"/>
        <v>0.12578219049858377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756568</v>
      </c>
      <c r="G49" s="46">
        <f t="shared" si="0"/>
        <v>0.4847181743688178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14868</v>
      </c>
      <c r="G61" s="46">
        <f t="shared" si="0"/>
        <v>0.009525633937089044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79630707</v>
      </c>
      <c r="G64" s="56" t="s">
        <v>75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81894.642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2165068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2226.5347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76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39644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1.0289236663371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1486342.11858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39629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1560841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593079</v>
      </c>
      <c r="G36" s="46">
        <f t="shared" si="0"/>
        <v>0.37997400119550934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276986</v>
      </c>
      <c r="G37" s="46">
        <f t="shared" si="0"/>
        <v>0.17745945935556537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316093</v>
      </c>
      <c r="G39" s="46">
        <f t="shared" si="0"/>
        <v>0.20251454183994397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196326</v>
      </c>
      <c r="G44" s="46">
        <f t="shared" si="0"/>
        <v>0.12578219049858377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756568</v>
      </c>
      <c r="G49" s="46">
        <f t="shared" si="0"/>
        <v>0.4847181743688178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14868</v>
      </c>
      <c r="G61" s="46">
        <f t="shared" si="0"/>
        <v>0.009525633937089044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79630707</v>
      </c>
      <c r="G64" s="56" t="s">
        <v>75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81894.642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2165068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2226.5347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77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1">
      <selection activeCell="A3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39660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1.03023051550546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1517718.86862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39660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1534114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625434</v>
      </c>
      <c r="G36" s="46">
        <f t="shared" si="0"/>
        <v>0.40768417470931106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268640</v>
      </c>
      <c r="G37" s="46">
        <f t="shared" si="0"/>
        <v>0.17511084573897376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356794</v>
      </c>
      <c r="G39" s="46">
        <f t="shared" si="0"/>
        <v>0.23257332897033728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177157</v>
      </c>
      <c r="G44" s="46">
        <f t="shared" si="0"/>
        <v>0.11547838035504532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716566</v>
      </c>
      <c r="G49" s="46">
        <f t="shared" si="0"/>
        <v>0.46708784353705135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14957</v>
      </c>
      <c r="G61" s="46">
        <f t="shared" si="0"/>
        <v>0.009749601398592283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74426468</v>
      </c>
      <c r="G64" s="56" t="s">
        <v>78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76577.6044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101814291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104727.0583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79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39675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1.05081084128812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1605289.54041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39660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1534114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625434</v>
      </c>
      <c r="G36" s="46">
        <f t="shared" si="0"/>
        <v>0.40768417470931106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268640</v>
      </c>
      <c r="G37" s="46">
        <f t="shared" si="0"/>
        <v>0.17511084573897376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356794</v>
      </c>
      <c r="G39" s="46">
        <f t="shared" si="0"/>
        <v>0.23257332897033728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177157</v>
      </c>
      <c r="G44" s="46">
        <f t="shared" si="0"/>
        <v>0.11547838035504532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716566</v>
      </c>
      <c r="G49" s="46">
        <f t="shared" si="0"/>
        <v>0.46708784353705135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14957</v>
      </c>
      <c r="G61" s="46">
        <f t="shared" si="0"/>
        <v>0.009749601398592283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74426468</v>
      </c>
      <c r="G64" s="56" t="s">
        <v>78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76577.6044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101814291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104727.0583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80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1">
      <selection activeCell="A3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39691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1.05135648881406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1625230.80711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39691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1645451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709679</v>
      </c>
      <c r="G36" s="46">
        <f t="shared" si="0"/>
        <v>0.43129755914943685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343648</v>
      </c>
      <c r="G37" s="46">
        <f t="shared" si="0"/>
        <v>0.20884730083120068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366031</v>
      </c>
      <c r="G39" s="46">
        <f t="shared" si="0"/>
        <v>0.22245025831823614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178047</v>
      </c>
      <c r="G44" s="46">
        <f t="shared" si="0"/>
        <v>0.10820559226619328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747554</v>
      </c>
      <c r="G49" s="46">
        <f t="shared" si="0"/>
        <v>0.454315564547349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10173</v>
      </c>
      <c r="G61" s="46">
        <f t="shared" si="0"/>
        <v>0.006182499509253086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74483498</v>
      </c>
      <c r="G64" s="56" t="s">
        <v>81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77163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1825462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1897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82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40">
      <selection activeCell="A40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39706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1.05411194184623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1669800.32123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39691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1645451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709679</v>
      </c>
      <c r="G36" s="46">
        <f t="shared" si="0"/>
        <v>0.43129755914943685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343648</v>
      </c>
      <c r="G37" s="46">
        <f t="shared" si="0"/>
        <v>0.20884730083120068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366031</v>
      </c>
      <c r="G39" s="46">
        <f t="shared" si="0"/>
        <v>0.22245025831823614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178047</v>
      </c>
      <c r="G44" s="46">
        <f t="shared" si="0"/>
        <v>0.10820559226619328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747554</v>
      </c>
      <c r="G49" s="46">
        <f t="shared" si="0"/>
        <v>0.454315564547349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10173</v>
      </c>
      <c r="G61" s="46">
        <f t="shared" si="0"/>
        <v>0.006182499509253086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74483498</v>
      </c>
      <c r="G64" s="56" t="s">
        <v>81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77163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1825462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1897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83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0">
      <selection activeCell="A30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39721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1.0539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1739511.90677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39721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1750718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825289</v>
      </c>
      <c r="G36" s="46">
        <f t="shared" si="0"/>
        <v>0.4714003054746681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557857</v>
      </c>
      <c r="G37" s="46">
        <f t="shared" si="0"/>
        <v>0.31864469320587324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267432</v>
      </c>
      <c r="G39" s="46">
        <f t="shared" si="0"/>
        <v>0.15275561226879486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177655</v>
      </c>
      <c r="G44" s="46">
        <f t="shared" si="0"/>
        <v>0.10147550890548906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747553</v>
      </c>
      <c r="G49" s="46">
        <f t="shared" si="0"/>
        <v>0.4269979516975321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221</v>
      </c>
      <c r="G61" s="46">
        <f t="shared" si="0"/>
        <v>0.00012623392231073195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113083595</v>
      </c>
      <c r="G64" s="56" t="s">
        <v>84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119139.4755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8427155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8881.0573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85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3">
      <selection activeCell="A34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39736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1.0529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1638301.47916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39721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1750718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825289</v>
      </c>
      <c r="G36" s="46">
        <f t="shared" si="0"/>
        <v>0.4714003054746681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557857</v>
      </c>
      <c r="G37" s="46">
        <f t="shared" si="0"/>
        <v>0.31864469320587324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267432</v>
      </c>
      <c r="G39" s="46">
        <f t="shared" si="0"/>
        <v>0.15275561226879486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177655</v>
      </c>
      <c r="G44" s="46">
        <f t="shared" si="0"/>
        <v>0.10147550890548906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747553</v>
      </c>
      <c r="G49" s="46">
        <f t="shared" si="0"/>
        <v>0.4269979516975321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221</v>
      </c>
      <c r="G61" s="46">
        <f t="shared" si="0"/>
        <v>0.00012623392231073195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113083595</v>
      </c>
      <c r="G64" s="56" t="s">
        <v>84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119139.4755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8427155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8881.0573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86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2.710937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39478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1.0191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1276888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f>D6</f>
        <v>39478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1298971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347484</v>
      </c>
      <c r="G36" s="46">
        <f t="shared" si="0"/>
        <v>0.2675071267949785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280684</v>
      </c>
      <c r="G37" s="46">
        <f t="shared" si="0"/>
        <v>0.21608180629128748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0.051425320503690995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195508</v>
      </c>
      <c r="G44" s="46">
        <f t="shared" si="0"/>
        <v>0.15050990360831767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745134</v>
      </c>
      <c r="G49" s="46">
        <f t="shared" si="0"/>
        <v>0.573634053416127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f>8803+2042</f>
        <v>10845</v>
      </c>
      <c r="G61" s="46">
        <f t="shared" si="0"/>
        <v>0.008348916180576779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68522448</v>
      </c>
      <c r="G64" s="56" t="s">
        <v>64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69725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1225640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1247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63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39752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1.05217969614415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1602861.61206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39752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1612739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689134</v>
      </c>
      <c r="G36" s="46">
        <f t="shared" si="0"/>
        <v>0.4273065883568265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422519</v>
      </c>
      <c r="G37" s="46">
        <f t="shared" si="0"/>
        <v>0.26198845566455575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266615</v>
      </c>
      <c r="G39" s="46">
        <f t="shared" si="0"/>
        <v>0.16531813269227072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174415</v>
      </c>
      <c r="G44" s="46">
        <f t="shared" si="0"/>
        <v>0.10814831166109333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747543</v>
      </c>
      <c r="G49" s="46">
        <f t="shared" si="0"/>
        <v>0.4635238559990178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1647</v>
      </c>
      <c r="G61" s="46">
        <f t="shared" si="0"/>
        <v>0.0010212439830623555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62406721</v>
      </c>
      <c r="G64" s="56" t="s">
        <v>88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65728.0616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189532463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199687.3045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87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G30" sqref="G30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39767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1.05320221005209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1615891.49418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39752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1612739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689134</v>
      </c>
      <c r="G36" s="46">
        <f t="shared" si="0"/>
        <v>0.4273065883568265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422519</v>
      </c>
      <c r="G37" s="46">
        <f t="shared" si="0"/>
        <v>0.26198845566455575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266615</v>
      </c>
      <c r="G39" s="46">
        <f t="shared" si="0"/>
        <v>0.16531813269227072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174415</v>
      </c>
      <c r="G44" s="46">
        <f t="shared" si="0"/>
        <v>0.10814831166109333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747543</v>
      </c>
      <c r="G49" s="46">
        <f t="shared" si="0"/>
        <v>0.4635238559990178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1647</v>
      </c>
      <c r="G61" s="46">
        <f t="shared" si="0"/>
        <v>0.0010212439830623555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62406721</v>
      </c>
      <c r="G64" s="56" t="s">
        <v>88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65728.0616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189532463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199687.3045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89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8">
      <selection activeCell="A28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39782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1.0534845167967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1633258.20603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39782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1645286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722043</v>
      </c>
      <c r="G36" s="46">
        <f t="shared" si="0"/>
        <v>0.43885561537629325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491242</v>
      </c>
      <c r="G37" s="46">
        <f t="shared" si="0"/>
        <v>0.2985754452417391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230801</v>
      </c>
      <c r="G39" s="46">
        <f t="shared" si="0"/>
        <v>0.14028017013455413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175606</v>
      </c>
      <c r="G44" s="46">
        <f t="shared" si="0"/>
        <v>0.10673281119513568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747562</v>
      </c>
      <c r="G49" s="46">
        <f t="shared" si="0"/>
        <v>0.454365988648782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75</v>
      </c>
      <c r="G61" s="46">
        <f t="shared" si="0"/>
        <v>4.55847797890458E-05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37216276</v>
      </c>
      <c r="G64" s="56" t="s">
        <v>90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39198.7012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10249704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10794.8723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91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39797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1.05398988450148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1648694.65784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39782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1645286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722043</v>
      </c>
      <c r="G36" s="46">
        <f t="shared" si="0"/>
        <v>0.43885561537629325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491242</v>
      </c>
      <c r="G37" s="46">
        <f t="shared" si="0"/>
        <v>0.2985754452417391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230801</v>
      </c>
      <c r="G39" s="46">
        <f t="shared" si="0"/>
        <v>0.14028017013455413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175606</v>
      </c>
      <c r="G44" s="46">
        <f t="shared" si="0"/>
        <v>0.10673281119513568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747562</v>
      </c>
      <c r="G49" s="46">
        <f t="shared" si="0"/>
        <v>0.454365988648782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75</v>
      </c>
      <c r="G61" s="46">
        <f t="shared" si="0"/>
        <v>4.55847797890458E-05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37216276</v>
      </c>
      <c r="G64" s="56" t="s">
        <v>90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39198.7012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10249704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10794.8723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92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32">
      <selection activeCell="F36" sqref="F36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39813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1.06232454930566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1615938.98107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39813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1624456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F37+F38+F39+F40</f>
        <v>687634</v>
      </c>
      <c r="G36" s="46">
        <f t="shared" si="0"/>
        <v>0.4233010927966039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456832</v>
      </c>
      <c r="G37" s="46">
        <f t="shared" si="0"/>
        <v>0.28122152893030034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230802</v>
      </c>
      <c r="G39" s="46">
        <f t="shared" si="0"/>
        <v>0.14207956386630355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176241</v>
      </c>
      <c r="G44" s="46">
        <f t="shared" si="0"/>
        <v>0.1084923198904741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760430</v>
      </c>
      <c r="G49" s="46">
        <f t="shared" si="0"/>
        <v>0.4681136331177945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151</v>
      </c>
      <c r="G61" s="46">
        <f t="shared" si="0"/>
        <v>9.295419512747652E-05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26945383</v>
      </c>
      <c r="G64" s="56" t="s">
        <v>93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28454.4531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56149521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59566.0163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94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2.710937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39493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1.0186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1308843.05926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39478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1298971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347484</v>
      </c>
      <c r="G36" s="46">
        <f t="shared" si="0"/>
        <v>0.2675071267949785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280684</v>
      </c>
      <c r="G37" s="46">
        <f t="shared" si="0"/>
        <v>0.21608180629128748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0.051425320503690995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195508</v>
      </c>
      <c r="G44" s="46">
        <f t="shared" si="0"/>
        <v>0.15050990360831767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745134</v>
      </c>
      <c r="G49" s="46">
        <f t="shared" si="0"/>
        <v>0.573634053416127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f>8803+2042</f>
        <v>10845</v>
      </c>
      <c r="G61" s="46">
        <f t="shared" si="0"/>
        <v>0.008348916180576779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68522448</v>
      </c>
      <c r="G64" s="56" t="s">
        <v>64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69725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1225640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1247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65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2.710937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39507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1.0183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1338293.16366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39507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1355684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403933</v>
      </c>
      <c r="G36" s="46">
        <f t="shared" si="0"/>
        <v>0.2979551281862145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337133</v>
      </c>
      <c r="G37" s="46">
        <f t="shared" si="0"/>
        <v>0.24868110857692502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0.04927401960928948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196155</v>
      </c>
      <c r="G44" s="46">
        <f t="shared" si="0"/>
        <v>0.14469079815060146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745134</v>
      </c>
      <c r="G49" s="46">
        <f t="shared" si="0"/>
        <v>0.5496369360411423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10462</v>
      </c>
      <c r="G61" s="46">
        <f t="shared" si="0"/>
        <v>0.007717137622041715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62611359</v>
      </c>
      <c r="G64" s="56" t="s">
        <v>66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63773.7986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1363883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1389.2742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65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2.710937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39522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1.0182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1359497.36773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39507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1355684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403933</v>
      </c>
      <c r="G36" s="46">
        <f t="shared" si="0"/>
        <v>0.2979551281862145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337133</v>
      </c>
      <c r="G37" s="46">
        <f t="shared" si="0"/>
        <v>0.24868110857692502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0.04927401960928948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196155</v>
      </c>
      <c r="G44" s="46">
        <f t="shared" si="0"/>
        <v>0.14469079815060146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745134</v>
      </c>
      <c r="G49" s="46">
        <f t="shared" si="0"/>
        <v>0.5496369360411423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10462</v>
      </c>
      <c r="G61" s="46">
        <f t="shared" si="0"/>
        <v>0.007717137622041715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62611359</v>
      </c>
      <c r="G64" s="56" t="s">
        <v>66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63773.7986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1363883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1389.2742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65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7">
      <selection activeCell="A37" sqref="A1:IV16384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39538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1394338.72933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39538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1409946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438401</v>
      </c>
      <c r="G36" s="46">
        <f t="shared" si="0"/>
        <v>0.3109346031691994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371601</v>
      </c>
      <c r="G37" s="46">
        <f t="shared" si="0"/>
        <v>0.2635569021792324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0.04737770098996699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195778</v>
      </c>
      <c r="G44" s="46">
        <f t="shared" si="0"/>
        <v>0.1388549632397269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756149</v>
      </c>
      <c r="G49" s="46">
        <f t="shared" si="0"/>
        <v>0.5362964255368645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f>2117+17501</f>
        <v>19618</v>
      </c>
      <c r="G61" s="46">
        <f t="shared" si="0"/>
        <v>0.013914008054209169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46632179</v>
      </c>
      <c r="G64" s="56" t="s">
        <v>67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47533.9509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5323860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5424.0463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68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39553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1352259.76567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39538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f>F36+F44+F49+F61</f>
        <v>1409946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f>F37+F39</f>
        <v>438401</v>
      </c>
      <c r="G36" s="46">
        <f t="shared" si="0"/>
        <v>0.3109346031691994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371601</v>
      </c>
      <c r="G37" s="46">
        <f t="shared" si="0"/>
        <v>0.2635569021792324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0.04737770098996699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195778</v>
      </c>
      <c r="G44" s="46">
        <f t="shared" si="0"/>
        <v>0.1388549632397269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756149</v>
      </c>
      <c r="G49" s="46">
        <f t="shared" si="0"/>
        <v>0.5362964255368645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f>2117+17501</f>
        <v>19618</v>
      </c>
      <c r="G61" s="46">
        <f t="shared" si="0"/>
        <v>0.013914008054209169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46632179</v>
      </c>
      <c r="G64" s="56" t="s">
        <v>67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47533.9509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5323860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5424.0463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69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8">
      <selection activeCell="F67" sqref="F67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39568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1.02907432063522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1376561.65096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39568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1394351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v>430721</v>
      </c>
      <c r="G36" s="46">
        <f t="shared" si="0"/>
        <v>0.30890428593661134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363929</v>
      </c>
      <c r="G37" s="46">
        <f t="shared" si="0"/>
        <v>0.26100243052143973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0.04790759285144128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197131</v>
      </c>
      <c r="G44" s="46">
        <f t="shared" si="0"/>
        <v>0.14137831865864478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756149</v>
      </c>
      <c r="G49" s="46">
        <f t="shared" si="0"/>
        <v>0.5422945872309053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10342</v>
      </c>
      <c r="G61" s="46">
        <f t="shared" si="0"/>
        <v>0.007417070737568948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83450624</v>
      </c>
      <c r="G64" s="56" t="s">
        <v>70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85862.3627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101326429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104224.8768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71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7">
      <selection activeCell="G29" sqref="G29"/>
    </sheetView>
  </sheetViews>
  <sheetFormatPr defaultColWidth="9.140625" defaultRowHeight="12.75"/>
  <cols>
    <col min="3" max="3" width="14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39583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78" t="s">
        <v>4</v>
      </c>
      <c r="E8" s="79"/>
      <c r="F8" s="79"/>
      <c r="G8" s="79"/>
      <c r="H8" s="80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78" t="s">
        <v>7</v>
      </c>
      <c r="E12" s="79"/>
      <c r="F12" s="79"/>
      <c r="G12" s="79"/>
      <c r="H12" s="80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81" t="s">
        <v>14</v>
      </c>
      <c r="C20" s="82"/>
      <c r="D20" s="83" t="s">
        <v>15</v>
      </c>
      <c r="E20" s="84"/>
      <c r="F20" s="85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1.02892898054878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1399682.24912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70" t="str">
        <f>"k datu:"</f>
        <v>k datu:</v>
      </c>
      <c r="B32" s="70"/>
      <c r="C32" s="39">
        <v>39568</v>
      </c>
      <c r="D32" s="40"/>
      <c r="E32" s="41"/>
      <c r="F32" s="71" t="s">
        <v>26</v>
      </c>
      <c r="G32" s="73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2"/>
      <c r="G33" s="74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5" t="s">
        <v>28</v>
      </c>
      <c r="B35" s="76"/>
      <c r="C35" s="76"/>
      <c r="D35" s="77"/>
      <c r="E35" s="27">
        <v>1</v>
      </c>
      <c r="F35" s="45">
        <v>1394351</v>
      </c>
      <c r="G35" s="46">
        <f aca="true" t="shared" si="0" ref="G35:G61">F35/$F$35</f>
        <v>1</v>
      </c>
      <c r="H35" s="42"/>
    </row>
    <row r="36" spans="1:8" ht="12.75" customHeight="1">
      <c r="A36" s="67" t="s">
        <v>29</v>
      </c>
      <c r="B36" s="68"/>
      <c r="C36" s="68"/>
      <c r="D36" s="69"/>
      <c r="E36" s="27">
        <v>2</v>
      </c>
      <c r="F36" s="45">
        <v>430721</v>
      </c>
      <c r="G36" s="46">
        <f t="shared" si="0"/>
        <v>0.30890428593661134</v>
      </c>
      <c r="H36" s="42"/>
    </row>
    <row r="37" spans="1:8" ht="12.75" customHeight="1">
      <c r="A37" s="64" t="s">
        <v>30</v>
      </c>
      <c r="B37" s="65"/>
      <c r="C37" s="65"/>
      <c r="D37" s="66"/>
      <c r="E37" s="27">
        <v>3</v>
      </c>
      <c r="F37" s="45">
        <v>363929</v>
      </c>
      <c r="G37" s="46">
        <f t="shared" si="0"/>
        <v>0.26100243052143973</v>
      </c>
      <c r="H37" s="42"/>
    </row>
    <row r="38" spans="1:8" ht="12.75" customHeight="1">
      <c r="A38" s="64" t="s">
        <v>31</v>
      </c>
      <c r="B38" s="65"/>
      <c r="C38" s="65"/>
      <c r="D38" s="66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64" t="s">
        <v>32</v>
      </c>
      <c r="B39" s="65"/>
      <c r="C39" s="65"/>
      <c r="D39" s="66"/>
      <c r="E39" s="27">
        <v>5</v>
      </c>
      <c r="F39" s="45">
        <v>66800</v>
      </c>
      <c r="G39" s="46">
        <f t="shared" si="0"/>
        <v>0.04790759285144128</v>
      </c>
      <c r="H39" s="42"/>
    </row>
    <row r="40" spans="1:8" ht="12.75" customHeight="1">
      <c r="A40" s="64" t="s">
        <v>33</v>
      </c>
      <c r="B40" s="65"/>
      <c r="C40" s="65"/>
      <c r="D40" s="66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67" t="s">
        <v>34</v>
      </c>
      <c r="B41" s="68"/>
      <c r="C41" s="68"/>
      <c r="D41" s="6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64" t="s">
        <v>35</v>
      </c>
      <c r="B42" s="65"/>
      <c r="C42" s="65"/>
      <c r="D42" s="66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64" t="s">
        <v>36</v>
      </c>
      <c r="B43" s="65"/>
      <c r="C43" s="65"/>
      <c r="D43" s="66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67" t="s">
        <v>37</v>
      </c>
      <c r="B44" s="68"/>
      <c r="C44" s="68"/>
      <c r="D44" s="69"/>
      <c r="E44" s="27">
        <v>10</v>
      </c>
      <c r="F44" s="45">
        <v>197131</v>
      </c>
      <c r="G44" s="46">
        <f t="shared" si="0"/>
        <v>0.14137831865864478</v>
      </c>
      <c r="H44" s="42"/>
    </row>
    <row r="45" spans="1:8" ht="12.75" customHeight="1">
      <c r="A45" s="67" t="s">
        <v>38</v>
      </c>
      <c r="B45" s="68"/>
      <c r="C45" s="68"/>
      <c r="D45" s="6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64" t="s">
        <v>39</v>
      </c>
      <c r="B46" s="65"/>
      <c r="C46" s="65"/>
      <c r="D46" s="66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64" t="s">
        <v>40</v>
      </c>
      <c r="B47" s="65"/>
      <c r="C47" s="65"/>
      <c r="D47" s="66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67" t="s">
        <v>41</v>
      </c>
      <c r="B48" s="68"/>
      <c r="C48" s="68"/>
      <c r="D48" s="6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67" t="s">
        <v>42</v>
      </c>
      <c r="B49" s="68"/>
      <c r="C49" s="68"/>
      <c r="D49" s="69"/>
      <c r="E49" s="27">
        <v>15</v>
      </c>
      <c r="F49" s="45">
        <v>756149</v>
      </c>
      <c r="G49" s="46">
        <f t="shared" si="0"/>
        <v>0.5422945872309053</v>
      </c>
      <c r="H49" s="42"/>
    </row>
    <row r="50" spans="1:8" ht="12.75" customHeight="1">
      <c r="A50" s="67" t="s">
        <v>43</v>
      </c>
      <c r="B50" s="68"/>
      <c r="C50" s="68"/>
      <c r="D50" s="6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64" t="s">
        <v>44</v>
      </c>
      <c r="B51" s="65"/>
      <c r="C51" s="65"/>
      <c r="D51" s="66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64" t="s">
        <v>45</v>
      </c>
      <c r="B52" s="65"/>
      <c r="C52" s="65"/>
      <c r="D52" s="66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64" t="s">
        <v>46</v>
      </c>
      <c r="B53" s="65"/>
      <c r="C53" s="65"/>
      <c r="D53" s="66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64" t="s">
        <v>47</v>
      </c>
      <c r="B54" s="65"/>
      <c r="C54" s="65"/>
      <c r="D54" s="66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64" t="s">
        <v>48</v>
      </c>
      <c r="B55" s="65"/>
      <c r="C55" s="65"/>
      <c r="D55" s="66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64" t="s">
        <v>49</v>
      </c>
      <c r="B56" s="65"/>
      <c r="C56" s="65"/>
      <c r="D56" s="66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64" t="s">
        <v>50</v>
      </c>
      <c r="B57" s="65"/>
      <c r="C57" s="65"/>
      <c r="D57" s="66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67" t="s">
        <v>51</v>
      </c>
      <c r="B58" s="68"/>
      <c r="C58" s="68"/>
      <c r="D58" s="6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64" t="s">
        <v>52</v>
      </c>
      <c r="B59" s="65"/>
      <c r="C59" s="65"/>
      <c r="D59" s="66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64" t="s">
        <v>53</v>
      </c>
      <c r="B60" s="65"/>
      <c r="C60" s="65"/>
      <c r="D60" s="66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67" t="s">
        <v>54</v>
      </c>
      <c r="B61" s="68"/>
      <c r="C61" s="68"/>
      <c r="D61" s="69"/>
      <c r="E61" s="27">
        <v>27</v>
      </c>
      <c r="F61" s="47">
        <v>10342</v>
      </c>
      <c r="G61" s="46">
        <f t="shared" si="0"/>
        <v>0.007417070737568948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61" t="s">
        <v>56</v>
      </c>
      <c r="B64" s="62"/>
      <c r="C64" s="62"/>
      <c r="D64" s="63"/>
      <c r="E64" s="27">
        <v>1</v>
      </c>
      <c r="F64" s="55">
        <v>83450624</v>
      </c>
      <c r="G64" s="56" t="s">
        <v>70</v>
      </c>
      <c r="H64" s="57"/>
    </row>
    <row r="65" spans="1:8" ht="12.75" customHeight="1">
      <c r="A65" s="61" t="s">
        <v>58</v>
      </c>
      <c r="B65" s="62"/>
      <c r="C65" s="62"/>
      <c r="D65" s="63"/>
      <c r="E65" s="27">
        <v>2</v>
      </c>
      <c r="F65" s="55">
        <v>85862.3627</v>
      </c>
      <c r="G65" s="56" t="s">
        <v>59</v>
      </c>
      <c r="H65" s="42"/>
    </row>
    <row r="66" spans="1:8" ht="12.75" customHeight="1">
      <c r="A66" s="61" t="s">
        <v>60</v>
      </c>
      <c r="B66" s="62"/>
      <c r="C66" s="62"/>
      <c r="D66" s="63"/>
      <c r="E66" s="27">
        <v>3</v>
      </c>
      <c r="F66" s="55">
        <v>101326429</v>
      </c>
      <c r="G66" s="56"/>
      <c r="H66" s="42"/>
    </row>
    <row r="67" spans="1:8" ht="12.75" customHeight="1">
      <c r="A67" s="61" t="s">
        <v>61</v>
      </c>
      <c r="B67" s="62"/>
      <c r="C67" s="62"/>
      <c r="D67" s="63"/>
      <c r="E67" s="27">
        <v>4</v>
      </c>
      <c r="F67" s="55">
        <v>104224.8768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72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barbara.hartmannova</dc:creator>
  <cp:keywords/>
  <dc:description/>
  <cp:lastModifiedBy>barbara.hartmannova</cp:lastModifiedBy>
  <dcterms:created xsi:type="dcterms:W3CDTF">2008-04-09T07:11:18Z</dcterms:created>
  <dcterms:modified xsi:type="dcterms:W3CDTF">2009-01-27T14:45:33Z</dcterms:modified>
  <cp:category/>
  <cp:version/>
  <cp:contentType/>
  <cp:contentStatus/>
</cp:coreProperties>
</file>